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0rb\00 БМР 2020\ГРОМ БЮДЖЕТ 2021\Гром проект СПОРТМАЙД\"/>
    </mc:Choice>
  </mc:AlternateContent>
  <xr:revisionPtr revIDLastSave="0" documentId="13_ncr:1_{DA4748F9-3D76-4B36-93F4-D5209C9B0330}" xr6:coauthVersionLast="37" xr6:coauthVersionMax="37" xr10:uidLastSave="{00000000-0000-0000-0000-000000000000}"/>
  <bookViews>
    <workbookView xWindow="0" yWindow="0" windowWidth="24000" windowHeight="9225" firstSheet="1" activeTab="1" xr2:uid="{40CBA3BA-5F12-4911-893F-EF842910E705}"/>
  </bookViews>
  <sheets>
    <sheet name="Лист1 (2)" sheetId="2" state="hidden" r:id="rId1"/>
    <sheet name="Лист1" sheetId="1" r:id="rId2"/>
  </sheets>
  <definedNames>
    <definedName name="_xlnm.Print_Area" localSheetId="1">Лист1!$A$1:$G$17</definedName>
    <definedName name="_xlnm.Print_Area" localSheetId="0">'Лист1 (2)'!$A$1:$G$19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8" i="2" s="1"/>
  <c r="F12" i="1"/>
  <c r="F19" i="2" l="1"/>
  <c r="F4" i="1"/>
  <c r="F5" i="1"/>
  <c r="F6" i="1"/>
  <c r="F7" i="1"/>
  <c r="F8" i="1"/>
  <c r="F9" i="1"/>
  <c r="F10" i="1"/>
  <c r="F11" i="1"/>
  <c r="F13" i="1"/>
  <c r="F14" i="1"/>
  <c r="F15" i="1"/>
  <c r="F3" i="1"/>
  <c r="F16" i="1" l="1"/>
  <c r="F17" i="1" s="1"/>
</calcChain>
</file>

<file path=xl/sharedStrings.xml><?xml version="1.0" encoding="utf-8"?>
<sst xmlns="http://schemas.openxmlformats.org/spreadsheetml/2006/main" count="104" uniqueCount="42">
  <si>
    <t>Найменування товарів (робіт, послуг)</t>
  </si>
  <si>
    <t>Ціна за одиницю, грн.</t>
  </si>
  <si>
    <t>Вартість, грн.</t>
  </si>
  <si>
    <t xml:space="preserve">КОШТОРИС ПРОЕКТУ
ТРЕНАЖЕРНО-СПОРТИВНИЙ ПРОСТІР </t>
  </si>
  <si>
    <t>Відсів покрітія під тренажері</t>
  </si>
  <si>
    <t>м2</t>
  </si>
  <si>
    <t xml:space="preserve">Покриття спортивного майданчика сипучими матеріалами </t>
  </si>
  <si>
    <t>послуга</t>
  </si>
  <si>
    <t>Доставка</t>
  </si>
  <si>
    <t>№
з/п</t>
  </si>
  <si>
    <t>Одиниця виміру</t>
  </si>
  <si>
    <t>Кількість, од.</t>
  </si>
  <si>
    <t>Лавка вулична</t>
  </si>
  <si>
    <t>шт.</t>
  </si>
  <si>
    <t>Урна</t>
  </si>
  <si>
    <t xml:space="preserve">Монтаж </t>
  </si>
  <si>
    <t>роботи</t>
  </si>
  <si>
    <t>5</t>
  </si>
  <si>
    <t>Демонтаж старого обладнання на майданчику</t>
  </si>
  <si>
    <t>6</t>
  </si>
  <si>
    <t xml:space="preserve">Розробка проектно-кошторисної документації </t>
  </si>
  <si>
    <t>РАЗОМ</t>
  </si>
  <si>
    <t>1</t>
  </si>
  <si>
    <t>2</t>
  </si>
  <si>
    <t>3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</si>
  <si>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</si>
  <si>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</si>
  <si>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</si>
  <si>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</si>
  <si>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</si>
  <si>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</si>
  <si>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</si>
  <si>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</si>
  <si>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</si>
  <si>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</si>
  <si>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Орбітрек</t>
  </si>
  <si>
    <t>Турнік</t>
  </si>
  <si>
    <t>Упор для преса</t>
  </si>
  <si>
    <t>Верхня тяга</t>
  </si>
  <si>
    <t>Можливе збільшення цін на товари та послуги – 5%</t>
  </si>
  <si>
    <t>Жим сидячи від грудей</t>
  </si>
  <si>
    <t>Спортивный комплекс  Воркаут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</si>
</sst>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Verdana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0" xfId="0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 readingOrder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5" fillId="0" borderId="1" xfId="1" applyFont="1" applyFill="1" applyBorder="1" applyAlignment="1">
      <alignment horizontal="left" vertical="center" wrapText="1" readingOrder="1"/>
    </xf>
    <xf numFmtId="0" fontId="5" fillId="0" borderId="1" xfId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9</xdr:row>
      <xdr:rowOff>57150</xdr:rowOff>
    </xdr:from>
    <xdr:to>
      <xdr:col>6</xdr:col>
      <xdr:colOff>1047750</xdr:colOff>
      <xdr:row>9</xdr:row>
      <xdr:rowOff>942975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2C990E0-237B-4934-A84D-3B59412A5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3648075"/>
          <a:ext cx="885825" cy="885825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10</xdr:row>
      <xdr:rowOff>66675</xdr:rowOff>
    </xdr:from>
    <xdr:to>
      <xdr:col>6</xdr:col>
      <xdr:colOff>1041400</xdr:colOff>
      <xdr:row>10</xdr:row>
      <xdr:rowOff>1028700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C2631DD-FF00-4433-A61E-949CF6466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4975" y="4724400"/>
          <a:ext cx="962025" cy="962025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11</xdr:row>
      <xdr:rowOff>114300</xdr:rowOff>
    </xdr:from>
    <xdr:to>
      <xdr:col>6</xdr:col>
      <xdr:colOff>1047748</xdr:colOff>
      <xdr:row>11</xdr:row>
      <xdr:rowOff>962023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C55A07AC-7163-4A7D-AED7-9615F9C1A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5838825"/>
          <a:ext cx="847723" cy="847723"/>
        </a:xfrm>
        <a:prstGeom prst="rect">
          <a:avLst/>
        </a:prstGeom>
      </xdr:spPr>
    </xdr:pic>
    <xdr:clientData/>
  </xdr:twoCellAnchor>
  <xdr:twoCellAnchor editAs="oneCell">
    <xdr:from>
      <xdr:col>6</xdr:col>
      <xdr:colOff>190499</xdr:colOff>
      <xdr:row>12</xdr:row>
      <xdr:rowOff>66674</xdr:rowOff>
    </xdr:from>
    <xdr:to>
      <xdr:col>6</xdr:col>
      <xdr:colOff>1085848</xdr:colOff>
      <xdr:row>12</xdr:row>
      <xdr:rowOff>962023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C958B39-E9C2-4CF7-AEF2-A06A80744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099" y="6857999"/>
          <a:ext cx="895349" cy="895349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8</xdr:row>
      <xdr:rowOff>47625</xdr:rowOff>
    </xdr:from>
    <xdr:to>
      <xdr:col>6</xdr:col>
      <xdr:colOff>1019175</xdr:colOff>
      <xdr:row>8</xdr:row>
      <xdr:rowOff>981075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87AB2DE5-20E2-48AC-82F8-6A8ED4A4A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5" y="2571750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13</xdr:row>
      <xdr:rowOff>409575</xdr:rowOff>
    </xdr:from>
    <xdr:to>
      <xdr:col>6</xdr:col>
      <xdr:colOff>1059631</xdr:colOff>
      <xdr:row>13</xdr:row>
      <xdr:rowOff>1181099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3FB9D9BE-B60C-4782-8497-E53C846C3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8267700"/>
          <a:ext cx="954856" cy="771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9</xdr:row>
      <xdr:rowOff>57150</xdr:rowOff>
    </xdr:from>
    <xdr:to>
      <xdr:col>6</xdr:col>
      <xdr:colOff>1047750</xdr:colOff>
      <xdr:row>9</xdr:row>
      <xdr:rowOff>942975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4F5AE9E1-2525-4171-A608-94793F007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3762375"/>
          <a:ext cx="885825" cy="885825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10</xdr:row>
      <xdr:rowOff>66675</xdr:rowOff>
    </xdr:from>
    <xdr:to>
      <xdr:col>6</xdr:col>
      <xdr:colOff>1041400</xdr:colOff>
      <xdr:row>10</xdr:row>
      <xdr:rowOff>1028700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2C62D2E9-171B-4C2A-A44F-4A134DB69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8625" y="4718050"/>
          <a:ext cx="962025" cy="962025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8</xdr:row>
      <xdr:rowOff>47625</xdr:rowOff>
    </xdr:from>
    <xdr:to>
      <xdr:col>6</xdr:col>
      <xdr:colOff>1019175</xdr:colOff>
      <xdr:row>8</xdr:row>
      <xdr:rowOff>981075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FBE9097C-0B83-44F4-A689-C5F79EAC3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5" y="2571750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11</xdr:row>
      <xdr:rowOff>409575</xdr:rowOff>
    </xdr:from>
    <xdr:to>
      <xdr:col>6</xdr:col>
      <xdr:colOff>1059631</xdr:colOff>
      <xdr:row>11</xdr:row>
      <xdr:rowOff>1181099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3144A39-E7C2-4FA1-8007-304982404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8267700"/>
          <a:ext cx="954856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lay.interatletika.ua/zhim-sidya-ot-grudi-interatletika-sm101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lay.interatletika.ua/tyaga-sverkhu-interatletika-sm102/" TargetMode="External"/><Relationship Id="rId1" Type="http://schemas.openxmlformats.org/officeDocument/2006/relationships/hyperlink" Target="https://play.interatletika.ua/orbitrek-interatletika-sm116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lay.interatletika.ua/turnik-interatletika-sm117/" TargetMode="External"/><Relationship Id="rId4" Type="http://schemas.openxmlformats.org/officeDocument/2006/relationships/hyperlink" Target="https://play.interatletika.ua/upor-dlya-pressa-interatletika-sm125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play.interatletika.ua/zhim-sidya-ot-grudi-interatletika-sm101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play.interatletika.ua/tyaga-sverkhu-interatletika-sm102/" TargetMode="External"/><Relationship Id="rId1" Type="http://schemas.openxmlformats.org/officeDocument/2006/relationships/hyperlink" Target="https://play.interatletika.ua/orbitrek-interatletika-sm116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play.interatletika.ua/turnik-interatletika-sm117/" TargetMode="External"/><Relationship Id="rId4" Type="http://schemas.openxmlformats.org/officeDocument/2006/relationships/hyperlink" Target="https://play.interatletika.ua/upor-dlya-pressa-interatletika-sm12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D0B24-BAF4-46FF-A1C0-15C9D6D8A69E}">
  <dimension ref="A1:F20"/>
  <sheetViews>
    <sheetView view="pageBreakPreview" topLeftCell="A11" zoomScaleNormal="85" zoomScaleSheetLayoutView="100" workbookViewId="0">
      <selection activeCell="J14" sqref="J14"/>
    </sheetView>
  </sheetViews>
  <sheetFormatPr defaultRowHeight="15" x14ac:dyDescent="0.25"/>
  <cols>
    <col min="2" max="2" width="38.7109375" customWidth="1"/>
    <col min="3" max="3" width="11.7109375" customWidth="1"/>
    <col min="4" max="4" width="12.5703125" customWidth="1"/>
    <col min="5" max="5" width="13.85546875" customWidth="1"/>
    <col min="6" max="6" width="14.5703125" style="1" customWidth="1"/>
    <col min="7" max="7" width="17" customWidth="1"/>
  </cols>
  <sheetData>
    <row r="1" spans="1:6" ht="36.75" customHeight="1" x14ac:dyDescent="0.25">
      <c r="A1" s="24" t="s">
        <v>3</v>
      </c>
      <c r="B1" s="24"/>
      <c r="C1" s="24"/>
      <c r="D1" s="24"/>
      <c r="E1" s="24"/>
      <c r="F1" s="24"/>
    </row>
    <row r="2" spans="1:6" s="2" customFormat="1" ht="38.25" customHeight="1" x14ac:dyDescent="0.25">
      <c r="A2" s="4" t="s">
        <v>9</v>
      </c>
      <c r="B2" s="5" t="s">
        <v>0</v>
      </c>
      <c r="C2" s="5" t="s">
        <v>10</v>
      </c>
      <c r="D2" s="5" t="s">
        <v>11</v>
      </c>
      <c r="E2" s="5" t="s">
        <v>1</v>
      </c>
      <c r="F2" s="5" t="s">
        <v>2</v>
      </c>
    </row>
    <row r="3" spans="1:6" x14ac:dyDescent="0.25">
      <c r="A3" s="6" t="s">
        <v>22</v>
      </c>
      <c r="B3" s="7" t="s">
        <v>4</v>
      </c>
      <c r="C3" s="8" t="s">
        <v>5</v>
      </c>
      <c r="D3" s="8">
        <v>600</v>
      </c>
      <c r="E3" s="9">
        <v>370</v>
      </c>
      <c r="F3" s="21">
        <f>D3*E3</f>
        <v>222000</v>
      </c>
    </row>
    <row r="4" spans="1:6" ht="25.5" x14ac:dyDescent="0.25">
      <c r="A4" s="6" t="s">
        <v>23</v>
      </c>
      <c r="B4" s="7" t="s">
        <v>6</v>
      </c>
      <c r="C4" s="8" t="s">
        <v>7</v>
      </c>
      <c r="D4" s="8">
        <v>1</v>
      </c>
      <c r="E4" s="9">
        <v>29000</v>
      </c>
      <c r="F4" s="21">
        <f t="shared" ref="F4:F17" si="0">D4*E4</f>
        <v>29000</v>
      </c>
    </row>
    <row r="5" spans="1:6" s="2" customFormat="1" ht="38.25" customHeight="1" x14ac:dyDescent="0.25">
      <c r="A5" s="6" t="s">
        <v>24</v>
      </c>
      <c r="B5" s="7" t="s">
        <v>8</v>
      </c>
      <c r="C5" s="8" t="s">
        <v>7</v>
      </c>
      <c r="D5" s="8">
        <v>1</v>
      </c>
      <c r="E5" s="9">
        <v>5000</v>
      </c>
      <c r="F5" s="21">
        <f t="shared" si="0"/>
        <v>5000</v>
      </c>
    </row>
    <row r="6" spans="1:6" x14ac:dyDescent="0.25">
      <c r="A6" s="6" t="s">
        <v>25</v>
      </c>
      <c r="B6" s="7" t="s">
        <v>12</v>
      </c>
      <c r="C6" s="8" t="s">
        <v>13</v>
      </c>
      <c r="D6" s="10">
        <v>1</v>
      </c>
      <c r="E6" s="11">
        <v>2750</v>
      </c>
      <c r="F6" s="21">
        <f t="shared" si="0"/>
        <v>2750</v>
      </c>
    </row>
    <row r="7" spans="1:6" x14ac:dyDescent="0.25">
      <c r="A7" s="6" t="s">
        <v>17</v>
      </c>
      <c r="B7" s="7" t="s">
        <v>14</v>
      </c>
      <c r="C7" s="8" t="s">
        <v>13</v>
      </c>
      <c r="D7" s="10">
        <v>6</v>
      </c>
      <c r="E7" s="11">
        <v>1540</v>
      </c>
      <c r="F7" s="21">
        <f t="shared" si="0"/>
        <v>9240</v>
      </c>
    </row>
    <row r="8" spans="1:6" x14ac:dyDescent="0.25">
      <c r="A8" s="6" t="s">
        <v>19</v>
      </c>
      <c r="B8" s="7" t="s">
        <v>15</v>
      </c>
      <c r="C8" s="8" t="s">
        <v>7</v>
      </c>
      <c r="D8" s="10">
        <v>1</v>
      </c>
      <c r="E8" s="11">
        <v>2000</v>
      </c>
      <c r="F8" s="21">
        <f t="shared" si="0"/>
        <v>2000</v>
      </c>
    </row>
    <row r="9" spans="1:6" ht="84" customHeight="1" x14ac:dyDescent="0.25">
      <c r="A9" s="6" t="s">
        <v>26</v>
      </c>
      <c r="B9" s="22" t="s">
        <v>40</v>
      </c>
      <c r="C9" s="8" t="s">
        <v>13</v>
      </c>
      <c r="D9" s="10">
        <v>1</v>
      </c>
      <c r="E9" s="11">
        <v>17400</v>
      </c>
      <c r="F9" s="21">
        <f t="shared" si="0"/>
        <v>17400</v>
      </c>
    </row>
    <row r="10" spans="1:6" ht="84" customHeight="1" x14ac:dyDescent="0.25">
      <c r="A10" s="6" t="s">
        <v>27</v>
      </c>
      <c r="B10" s="20" t="s">
        <v>38</v>
      </c>
      <c r="C10" s="8" t="s">
        <v>13</v>
      </c>
      <c r="D10" s="10">
        <v>1</v>
      </c>
      <c r="E10" s="11">
        <v>15200</v>
      </c>
      <c r="F10" s="21">
        <f t="shared" si="0"/>
        <v>15200</v>
      </c>
    </row>
    <row r="11" spans="1:6" ht="84" customHeight="1" x14ac:dyDescent="0.25">
      <c r="A11" s="6" t="s">
        <v>28</v>
      </c>
      <c r="B11" s="19" t="s">
        <v>35</v>
      </c>
      <c r="C11" s="8" t="s">
        <v>13</v>
      </c>
      <c r="D11" s="10">
        <v>1</v>
      </c>
      <c r="E11" s="11">
        <v>16800</v>
      </c>
      <c r="F11" s="21">
        <f t="shared" si="0"/>
        <v>16800</v>
      </c>
    </row>
    <row r="12" spans="1:6" ht="84" customHeight="1" x14ac:dyDescent="0.25">
      <c r="A12" s="6" t="s">
        <v>29</v>
      </c>
      <c r="B12" s="19" t="s">
        <v>36</v>
      </c>
      <c r="C12" s="8" t="s">
        <v>13</v>
      </c>
      <c r="D12" s="10">
        <v>1</v>
      </c>
      <c r="E12" s="11">
        <v>8700</v>
      </c>
      <c r="F12" s="21">
        <f t="shared" si="0"/>
        <v>8700</v>
      </c>
    </row>
    <row r="13" spans="1:6" ht="84" customHeight="1" x14ac:dyDescent="0.25">
      <c r="A13" s="6" t="s">
        <v>30</v>
      </c>
      <c r="B13" s="19" t="s">
        <v>37</v>
      </c>
      <c r="C13" s="8" t="s">
        <v>13</v>
      </c>
      <c r="D13" s="10">
        <v>1</v>
      </c>
      <c r="E13" s="11">
        <v>8700</v>
      </c>
      <c r="F13" s="21">
        <f t="shared" si="0"/>
        <v>8700</v>
      </c>
    </row>
    <row r="14" spans="1:6" ht="115.5" customHeight="1" x14ac:dyDescent="0.25">
      <c r="A14" s="6" t="s">
        <v>30</v>
      </c>
      <c r="B14" s="19" t="s">
        <v>41</v>
      </c>
      <c r="C14" s="8" t="s">
        <v>13</v>
      </c>
      <c r="D14" s="10">
        <v>1</v>
      </c>
      <c r="E14" s="11">
        <v>83800</v>
      </c>
      <c r="F14" s="21">
        <f t="shared" si="0"/>
        <v>83800</v>
      </c>
    </row>
    <row r="15" spans="1:6" ht="21" customHeight="1" x14ac:dyDescent="0.25">
      <c r="A15" s="6" t="s">
        <v>31</v>
      </c>
      <c r="B15" s="7" t="s">
        <v>8</v>
      </c>
      <c r="C15" s="8" t="s">
        <v>7</v>
      </c>
      <c r="D15" s="10">
        <v>1</v>
      </c>
      <c r="E15" s="11">
        <v>26550</v>
      </c>
      <c r="F15" s="21">
        <f t="shared" si="0"/>
        <v>26550</v>
      </c>
    </row>
    <row r="16" spans="1:6" ht="25.5" x14ac:dyDescent="0.25">
      <c r="A16" s="6" t="s">
        <v>32</v>
      </c>
      <c r="B16" s="7" t="s">
        <v>18</v>
      </c>
      <c r="C16" s="8" t="s">
        <v>16</v>
      </c>
      <c r="D16" s="10">
        <v>1</v>
      </c>
      <c r="E16" s="11">
        <v>5000</v>
      </c>
      <c r="F16" s="21">
        <f t="shared" si="0"/>
        <v>5000</v>
      </c>
    </row>
    <row r="17" spans="1:6" ht="25.5" x14ac:dyDescent="0.25">
      <c r="A17" s="6" t="s">
        <v>33</v>
      </c>
      <c r="B17" s="7" t="s">
        <v>20</v>
      </c>
      <c r="C17" s="8" t="s">
        <v>16</v>
      </c>
      <c r="D17" s="10">
        <v>1</v>
      </c>
      <c r="E17" s="11">
        <v>34000</v>
      </c>
      <c r="F17" s="21">
        <f t="shared" si="0"/>
        <v>34000</v>
      </c>
    </row>
    <row r="18" spans="1:6" ht="25.5" x14ac:dyDescent="0.25">
      <c r="A18" s="6" t="s">
        <v>34</v>
      </c>
      <c r="B18" s="12" t="s">
        <v>39</v>
      </c>
      <c r="C18" s="13"/>
      <c r="D18" s="14"/>
      <c r="E18" s="15"/>
      <c r="F18" s="21">
        <f>SUM(F3:F17)*5%</f>
        <v>24307</v>
      </c>
    </row>
    <row r="19" spans="1:6" x14ac:dyDescent="0.25">
      <c r="A19" s="16" t="s">
        <v>21</v>
      </c>
      <c r="B19" s="17"/>
      <c r="C19" s="17"/>
      <c r="D19" s="17"/>
      <c r="E19" s="18"/>
      <c r="F19" s="23">
        <f>SUM(F3:F18)</f>
        <v>510447</v>
      </c>
    </row>
    <row r="20" spans="1:6" x14ac:dyDescent="0.25">
      <c r="B20" s="3"/>
      <c r="C20" s="3"/>
      <c r="D20" s="3"/>
      <c r="E20" s="3"/>
    </row>
  </sheetData>
  <mergeCells count="1">
    <mergeCell ref="A1:F1"/>
  </mergeCells>
  <hyperlinks>
    <hyperlink ref="B11" r:id="rId1" xr:uid="{BA777B94-D384-4FBF-858F-41F4AAD9BF85}"/>
    <hyperlink ref="B10" r:id="rId2" xr:uid="{D5ECEFB8-2788-483F-A76C-F77DEE4A5813}"/>
    <hyperlink ref="B9" r:id="rId3" xr:uid="{3C420542-4CC4-42C9-A8F7-1BD94F7D6F7A}"/>
    <hyperlink ref="B13" r:id="rId4" xr:uid="{AEBA521D-7912-49F7-8957-698D65570C3F}"/>
    <hyperlink ref="B12" r:id="rId5" xr:uid="{7BBA8889-C243-46DD-B209-288518BA06E6}"/>
  </hyperlinks>
  <pageMargins left="0.7" right="0.7" top="0.75" bottom="0.75" header="0.3" footer="0.3"/>
  <pageSetup paperSize="9" scale="73" orientation="portrait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D71DA-6194-4B41-9EDD-8D1BB788A242}">
  <dimension ref="A1:F18"/>
  <sheetViews>
    <sheetView tabSelected="1" view="pageBreakPreview" zoomScaleNormal="85" zoomScaleSheetLayoutView="100" workbookViewId="0">
      <selection activeCell="F17" sqref="F17"/>
    </sheetView>
  </sheetViews>
  <sheetFormatPr defaultRowHeight="15" x14ac:dyDescent="0.25"/>
  <cols>
    <col min="2" max="2" width="38.7109375" customWidth="1"/>
    <col min="3" max="3" width="11.7109375" customWidth="1"/>
    <col min="4" max="4" width="12.5703125" customWidth="1"/>
    <col min="5" max="5" width="13.85546875" customWidth="1"/>
    <col min="6" max="6" width="14.5703125" style="1" customWidth="1"/>
    <col min="7" max="7" width="17" customWidth="1"/>
  </cols>
  <sheetData>
    <row r="1" spans="1:6" ht="36.75" customHeight="1" x14ac:dyDescent="0.25">
      <c r="A1" s="24" t="s">
        <v>3</v>
      </c>
      <c r="B1" s="24"/>
      <c r="C1" s="24"/>
      <c r="D1" s="24"/>
      <c r="E1" s="24"/>
      <c r="F1" s="24"/>
    </row>
    <row r="2" spans="1:6" s="2" customFormat="1" ht="38.25" customHeight="1" x14ac:dyDescent="0.25">
      <c r="A2" s="4" t="s">
        <v>9</v>
      </c>
      <c r="B2" s="5" t="s">
        <v>0</v>
      </c>
      <c r="C2" s="5" t="s">
        <v>10</v>
      </c>
      <c r="D2" s="5" t="s">
        <v>11</v>
      </c>
      <c r="E2" s="5" t="s">
        <v>1</v>
      </c>
      <c r="F2" s="5" t="s">
        <v>2</v>
      </c>
    </row>
    <row r="3" spans="1:6" x14ac:dyDescent="0.25">
      <c r="A3" s="6" t="s">
        <v>22</v>
      </c>
      <c r="B3" s="7" t="s">
        <v>4</v>
      </c>
      <c r="C3" s="8" t="s">
        <v>5</v>
      </c>
      <c r="D3" s="8">
        <v>600</v>
      </c>
      <c r="E3" s="9">
        <v>370</v>
      </c>
      <c r="F3" s="21">
        <f>D3*E3</f>
        <v>222000</v>
      </c>
    </row>
    <row r="4" spans="1:6" ht="25.5" x14ac:dyDescent="0.25">
      <c r="A4" s="6" t="s">
        <v>23</v>
      </c>
      <c r="B4" s="7" t="s">
        <v>6</v>
      </c>
      <c r="C4" s="8" t="s">
        <v>7</v>
      </c>
      <c r="D4" s="8">
        <v>1</v>
      </c>
      <c r="E4" s="9">
        <v>29000</v>
      </c>
      <c r="F4" s="21">
        <f t="shared" ref="F4:F15" si="0">D4*E4</f>
        <v>29000</v>
      </c>
    </row>
    <row r="5" spans="1:6" s="2" customFormat="1" ht="38.25" customHeight="1" x14ac:dyDescent="0.25">
      <c r="A5" s="6" t="s">
        <v>24</v>
      </c>
      <c r="B5" s="7" t="s">
        <v>8</v>
      </c>
      <c r="C5" s="8" t="s">
        <v>7</v>
      </c>
      <c r="D5" s="8">
        <v>1</v>
      </c>
      <c r="E5" s="9">
        <v>5000</v>
      </c>
      <c r="F5" s="21">
        <f t="shared" si="0"/>
        <v>5000</v>
      </c>
    </row>
    <row r="6" spans="1:6" x14ac:dyDescent="0.25">
      <c r="A6" s="6" t="s">
        <v>25</v>
      </c>
      <c r="B6" s="7" t="s">
        <v>12</v>
      </c>
      <c r="C6" s="8" t="s">
        <v>13</v>
      </c>
      <c r="D6" s="10">
        <v>1</v>
      </c>
      <c r="E6" s="11">
        <v>2750</v>
      </c>
      <c r="F6" s="21">
        <f t="shared" si="0"/>
        <v>2750</v>
      </c>
    </row>
    <row r="7" spans="1:6" x14ac:dyDescent="0.25">
      <c r="A7" s="6" t="s">
        <v>17</v>
      </c>
      <c r="B7" s="7" t="s">
        <v>14</v>
      </c>
      <c r="C7" s="8" t="s">
        <v>13</v>
      </c>
      <c r="D7" s="10">
        <v>6</v>
      </c>
      <c r="E7" s="11">
        <v>1540</v>
      </c>
      <c r="F7" s="21">
        <f t="shared" si="0"/>
        <v>9240</v>
      </c>
    </row>
    <row r="8" spans="1:6" x14ac:dyDescent="0.25">
      <c r="A8" s="6" t="s">
        <v>19</v>
      </c>
      <c r="B8" s="7" t="s">
        <v>15</v>
      </c>
      <c r="C8" s="8" t="s">
        <v>7</v>
      </c>
      <c r="D8" s="10">
        <v>1</v>
      </c>
      <c r="E8" s="11">
        <v>2000</v>
      </c>
      <c r="F8" s="21">
        <f t="shared" si="0"/>
        <v>2000</v>
      </c>
    </row>
    <row r="9" spans="1:6" ht="84" customHeight="1" x14ac:dyDescent="0.25">
      <c r="A9" s="6" t="s">
        <v>26</v>
      </c>
      <c r="B9" s="22" t="s">
        <v>40</v>
      </c>
      <c r="C9" s="8" t="s">
        <v>13</v>
      </c>
      <c r="D9" s="10">
        <v>1</v>
      </c>
      <c r="E9" s="11">
        <v>17400</v>
      </c>
      <c r="F9" s="21">
        <f t="shared" si="0"/>
        <v>17400</v>
      </c>
    </row>
    <row r="10" spans="1:6" ht="84" customHeight="1" x14ac:dyDescent="0.25">
      <c r="A10" s="6" t="s">
        <v>27</v>
      </c>
      <c r="B10" s="20" t="s">
        <v>38</v>
      </c>
      <c r="C10" s="8" t="s">
        <v>13</v>
      </c>
      <c r="D10" s="10">
        <v>1</v>
      </c>
      <c r="E10" s="11">
        <v>15200</v>
      </c>
      <c r="F10" s="21">
        <f t="shared" si="0"/>
        <v>15200</v>
      </c>
    </row>
    <row r="11" spans="1:6" ht="84" customHeight="1" x14ac:dyDescent="0.25">
      <c r="A11" s="6" t="s">
        <v>28</v>
      </c>
      <c r="B11" s="19" t="s">
        <v>35</v>
      </c>
      <c r="C11" s="8" t="s">
        <v>13</v>
      </c>
      <c r="D11" s="10">
        <v>1</v>
      </c>
      <c r="E11" s="11">
        <v>16800</v>
      </c>
      <c r="F11" s="21">
        <f t="shared" si="0"/>
        <v>16800</v>
      </c>
    </row>
    <row r="12" spans="1:6" ht="115.5" customHeight="1" x14ac:dyDescent="0.25">
      <c r="A12" s="6" t="s">
        <v>29</v>
      </c>
      <c r="B12" s="19" t="s">
        <v>41</v>
      </c>
      <c r="C12" s="8" t="s">
        <v>13</v>
      </c>
      <c r="D12" s="10">
        <v>1</v>
      </c>
      <c r="E12" s="11">
        <v>83800</v>
      </c>
      <c r="F12" s="21">
        <f t="shared" ref="F12" si="1">D12*E12</f>
        <v>83800</v>
      </c>
    </row>
    <row r="13" spans="1:6" ht="21" customHeight="1" x14ac:dyDescent="0.25">
      <c r="A13" s="6" t="s">
        <v>30</v>
      </c>
      <c r="B13" s="7" t="s">
        <v>8</v>
      </c>
      <c r="C13" s="8" t="s">
        <v>7</v>
      </c>
      <c r="D13" s="10">
        <v>1</v>
      </c>
      <c r="E13" s="11">
        <v>26550</v>
      </c>
      <c r="F13" s="21">
        <f t="shared" si="0"/>
        <v>26550</v>
      </c>
    </row>
    <row r="14" spans="1:6" ht="25.5" x14ac:dyDescent="0.25">
      <c r="A14" s="6" t="s">
        <v>31</v>
      </c>
      <c r="B14" s="7" t="s">
        <v>18</v>
      </c>
      <c r="C14" s="8" t="s">
        <v>16</v>
      </c>
      <c r="D14" s="10">
        <v>1</v>
      </c>
      <c r="E14" s="11">
        <v>5000</v>
      </c>
      <c r="F14" s="21">
        <f t="shared" si="0"/>
        <v>5000</v>
      </c>
    </row>
    <row r="15" spans="1:6" ht="25.5" x14ac:dyDescent="0.25">
      <c r="A15" s="6" t="s">
        <v>32</v>
      </c>
      <c r="B15" s="7" t="s">
        <v>20</v>
      </c>
      <c r="C15" s="8" t="s">
        <v>16</v>
      </c>
      <c r="D15" s="10">
        <v>1</v>
      </c>
      <c r="E15" s="11">
        <v>34000</v>
      </c>
      <c r="F15" s="21">
        <f t="shared" si="0"/>
        <v>34000</v>
      </c>
    </row>
    <row r="16" spans="1:6" ht="25.5" x14ac:dyDescent="0.25">
      <c r="A16" s="6" t="s">
        <v>33</v>
      </c>
      <c r="B16" s="12" t="s">
        <v>39</v>
      </c>
      <c r="C16" s="13"/>
      <c r="D16" s="14"/>
      <c r="E16" s="15"/>
      <c r="F16" s="21">
        <f>SUM(F3:F15)*5%</f>
        <v>23437</v>
      </c>
    </row>
    <row r="17" spans="1:6" x14ac:dyDescent="0.25">
      <c r="A17" s="16" t="s">
        <v>21</v>
      </c>
      <c r="B17" s="17"/>
      <c r="C17" s="17"/>
      <c r="D17" s="17"/>
      <c r="E17" s="18"/>
      <c r="F17" s="23">
        <f>SUM(F3:F16)</f>
        <v>492177</v>
      </c>
    </row>
    <row r="18" spans="1:6" x14ac:dyDescent="0.25">
      <c r="B18" s="3"/>
      <c r="C18" s="3"/>
      <c r="D18" s="3"/>
      <c r="E18" s="3"/>
    </row>
  </sheetData>
  <mergeCells count="1">
    <mergeCell ref="A1:F1"/>
  </mergeCells>
  <hyperlinks>
    <hyperlink ref="B11" r:id="rId1" xr:uid="{E4F4661F-0BFD-4E26-AC99-84A2A4604035}"/>
    <hyperlink ref="B10" r:id="rId2" xr:uid="{9C940308-6E83-4177-A6EC-AF693532EACC}"/>
    <hyperlink ref="B9" r:id="rId3" xr:uid="{061056C9-6DA4-43EC-9C66-0AD77CC35773}"/>
    <hyperlink ref="B13" r:id="rId4" display="Упор для преса" xr:uid="{23C0F480-232E-442E-A8F5-3A955F19E204}"/>
    <hyperlink ref="B12" r:id="rId5" display="Турнік" xr:uid="{5EE2D67D-2F8F-411C-BF72-9AC89462649F}"/>
  </hyperlinks>
  <pageMargins left="0.7" right="0.7" top="0.75" bottom="0.75" header="0.3" footer="0.3"/>
  <pageSetup paperSize="9" scale="73" orientation="portrait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 (2)</vt:lpstr>
      <vt:lpstr>Лист1</vt:lpstr>
      <vt:lpstr>Лист1!Область_печати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2021-03-31T06:22:45Z</cp:lastPrinted>
  <dcterms:created xsi:type="dcterms:W3CDTF">2021-03-25T13:53:59Z</dcterms:created>
  <dcterms:modified xsi:type="dcterms:W3CDTF">2021-04-12T13:43:11Z</dcterms:modified>
</cp:coreProperties>
</file>